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rmularz" sheetId="1" r:id="rId1"/>
    <sheet name="Założenia" sheetId="5" r:id="rId2"/>
  </sheets>
  <calcPr calcId="145621"/>
</workbook>
</file>

<file path=xl/calcChain.xml><?xml version="1.0" encoding="utf-8"?>
<calcChain xmlns="http://schemas.openxmlformats.org/spreadsheetml/2006/main">
  <c r="D24" i="1" l="1"/>
  <c r="E10" i="1"/>
  <c r="D13" i="1" s="1"/>
  <c r="E11" i="1"/>
  <c r="E12" i="1"/>
  <c r="D17" i="1"/>
  <c r="E9" i="1" l="1"/>
  <c r="F18" i="1" l="1"/>
  <c r="F16" i="1"/>
  <c r="E18" i="1"/>
  <c r="E20" i="1"/>
  <c r="E21" i="1"/>
  <c r="E22" i="1"/>
  <c r="E6" i="1"/>
  <c r="E7" i="1"/>
  <c r="E8" i="1"/>
  <c r="E14" i="1"/>
  <c r="E15" i="1"/>
  <c r="E16" i="1"/>
  <c r="E5" i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F27" i="5"/>
  <c r="F26" i="5"/>
  <c r="F25" i="5"/>
  <c r="F24" i="5"/>
  <c r="E24" i="5"/>
  <c r="F23" i="5"/>
  <c r="F22" i="5"/>
  <c r="F21" i="5"/>
  <c r="F18" i="5"/>
  <c r="F17" i="5"/>
  <c r="F16" i="5"/>
  <c r="F15" i="5"/>
  <c r="F13" i="5"/>
  <c r="F12" i="5"/>
  <c r="F11" i="5"/>
  <c r="E24" i="1" l="1"/>
  <c r="F14" i="5"/>
  <c r="D25" i="1" l="1"/>
</calcChain>
</file>

<file path=xl/sharedStrings.xml><?xml version="1.0" encoding="utf-8"?>
<sst xmlns="http://schemas.openxmlformats.org/spreadsheetml/2006/main" count="133" uniqueCount="111">
  <si>
    <t>Nazwa firmy</t>
  </si>
  <si>
    <t>NIP</t>
  </si>
  <si>
    <t>Branża</t>
  </si>
  <si>
    <t>Liczba pracujących</t>
  </si>
  <si>
    <t>Kategoria MMŚP</t>
  </si>
  <si>
    <t>Płeć</t>
  </si>
  <si>
    <t>Osoby 
z niepełnosprawnościami</t>
  </si>
  <si>
    <t>Stanowisko</t>
  </si>
  <si>
    <t>Telefon kontaktowy</t>
  </si>
  <si>
    <t>Adres e-mail</t>
  </si>
  <si>
    <t>Kategoria przedsiębiorstwa</t>
  </si>
  <si>
    <t>Liczba osób zatrudnionych</t>
  </si>
  <si>
    <t>Roczny obrót</t>
  </si>
  <si>
    <t>Całkowity bilans roczny</t>
  </si>
  <si>
    <t>Mikroprzedsiębiorstwa</t>
  </si>
  <si>
    <t>&lt;10</t>
  </si>
  <si>
    <t>&lt;=2 mln euro</t>
  </si>
  <si>
    <t>&lt;= 2 mln euro</t>
  </si>
  <si>
    <t>Małe przedsiębiorstwa</t>
  </si>
  <si>
    <t>&lt;50</t>
  </si>
  <si>
    <t>&lt;=10 mln euro</t>
  </si>
  <si>
    <t>&lt;= 10 mln euro</t>
  </si>
  <si>
    <t>Średnie przedsiębiorstwa</t>
  </si>
  <si>
    <t>&lt;250</t>
  </si>
  <si>
    <t>&lt;=50 mln euro</t>
  </si>
  <si>
    <t>&lt;= 43 mln euro</t>
  </si>
  <si>
    <t>Kategoria do próby przedsiębiorców</t>
  </si>
  <si>
    <t>Próba (16)</t>
  </si>
  <si>
    <t>Zgłoszenia</t>
  </si>
  <si>
    <t>Mikroprzedsiębiorstwo</t>
  </si>
  <si>
    <t>Małe przedsiębiorstwo</t>
  </si>
  <si>
    <t>Średnie przedsiębiorstwo</t>
  </si>
  <si>
    <t>Województwo</t>
  </si>
  <si>
    <t>Każde z 16</t>
  </si>
  <si>
    <t>Działalność usługowa</t>
  </si>
  <si>
    <t>min. 2</t>
  </si>
  <si>
    <t>Działalność handlowa</t>
  </si>
  <si>
    <t>Działalność budowlana</t>
  </si>
  <si>
    <t>Działalność przemysłowa</t>
  </si>
  <si>
    <t>Kategoria do próby zatrudnionych osób PiE</t>
  </si>
  <si>
    <t xml:space="preserve">Wiek </t>
  </si>
  <si>
    <t>minimum 60  lat dla kobiet,
minimum 65 lat dla mężczyzn</t>
  </si>
  <si>
    <t>min. 1</t>
  </si>
  <si>
    <t>Kobieta</t>
  </si>
  <si>
    <t>Mężczyzna</t>
  </si>
  <si>
    <t>Produkcja</t>
  </si>
  <si>
    <t>Administracja</t>
  </si>
  <si>
    <t>Usługi</t>
  </si>
  <si>
    <t>Cechy psychologiczne
(preferowane)</t>
  </si>
  <si>
    <t>Niska motywacja</t>
  </si>
  <si>
    <t>min. 3</t>
  </si>
  <si>
    <t>x</t>
  </si>
  <si>
    <t>Niechęć do podnoszenia kwalifikacji</t>
  </si>
  <si>
    <t>Brak wiary w siebie</t>
  </si>
  <si>
    <t>Województwa</t>
  </si>
  <si>
    <t>Liczba wymagana</t>
  </si>
  <si>
    <t>Zgłoszenia (Tak/Nie)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</si>
  <si>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</si>
  <si>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</si>
  <si>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</si>
  <si>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</si>
  <si>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</si>
  <si>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</si>
  <si>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</si>
  <si>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</si>
  <si>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</si>
  <si>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</si>
  <si>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</si>
  <si>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</si>
  <si>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</si>
  <si>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</si>
  <si>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</si>
  <si>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</si>
  <si>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</si>
  <si>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</si>
  <si>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Miejsce prowadzenia działalności
(województwo)</t>
  </si>
  <si>
    <t>Branża, której dotyczy działalność firmy</t>
  </si>
  <si>
    <t>FORMULARZ ZGŁOSZENIOWY DO PROJEKTU PRACA60PLUS</t>
  </si>
  <si>
    <t>Kategoria informacji</t>
  </si>
  <si>
    <t>Instrukcja wypełnienia</t>
  </si>
  <si>
    <t>Proszę wpisać pełną nazwę przedsiębiorstwa</t>
  </si>
  <si>
    <t>Proszę wpisać numer</t>
  </si>
  <si>
    <t>Proszę wpisać adres mailowy</t>
  </si>
  <si>
    <t>Proszę podać odpowiednią liczbę</t>
  </si>
  <si>
    <t>Proszę wybrać odpowiedź z listy</t>
  </si>
  <si>
    <t>KWALIFIKACJA ZGŁOSZENIA</t>
  </si>
  <si>
    <t>Czy osoba w wieku okołoemerytalnym jest osobą 
z niepełnosprawnością?</t>
  </si>
  <si>
    <t>Jaki jest charakter pracy osoby w wieku okołoemerytalnym?</t>
  </si>
  <si>
    <t>Informacje dotyczące zatrudnionej osoby w wieku okołoemerytalnym.
Pamiętaj, że wskazana osoba weźmie udział w projekcie badawczym.</t>
  </si>
  <si>
    <t>STATUS WYPEŁNIENIA ANKIETY</t>
  </si>
  <si>
    <t>Data wstępnej zgody na udział w projekcie</t>
  </si>
  <si>
    <t>Czy posiadasz możliwość uczestnictwa w spoktaniu on-line za pośrednictwem platformy Cisco Webex?</t>
  </si>
  <si>
    <t>Informacja (pola do uzupełnienia)</t>
  </si>
  <si>
    <t>Wybierz dzień miesiąca z listy</t>
  </si>
  <si>
    <t>Wybierz miesiąc z listy</t>
  </si>
  <si>
    <t>Wybierz rok z listy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</si>
  <si>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</si>
  <si>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</si>
  <si>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</si>
  <si>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</si>
  <si>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</si>
  <si>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</si>
  <si>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</si>
  <si>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</si>
  <si>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</si>
  <si>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</si>
  <si>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</si>
  <si>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</si>
  <si>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Wprowadzona data</t>
  </si>
  <si>
    <t>Czy w Twoim
przedsiębiorstwie jest zatrudniona przynajmniej jedna osoba w wieku okołoemerytalnym?
(minimum 55 lat dla kobiet i 60 lat dla mężczyzn)</t>
  </si>
  <si>
    <t>Proszę podać 10-cyfrowy Numer Identyfikacji Podaktowej
(wpisz tylko cyfry)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</si>
</sst>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4" fillId="4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1" fontId="0" fillId="2" borderId="2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0" fillId="5" borderId="2" xfId="0" applyFill="1" applyBorder="1" applyAlignment="1" applyProtection="1">
      <alignment horizontal="center" vertical="center"/>
      <protection locked="0"/>
    </xf>
    <xf numFmtId="0" fontId="8" fillId="5" borderId="2" xfId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tabSelected="1" topLeftCell="A3" workbookViewId="0">
      <selection activeCell="D5" sqref="D5"/>
    </sheetView>
  </sheetViews>
  <sheetFormatPr defaultRowHeight="15" x14ac:dyDescent="0.25"/>
  <cols>
    <col min="2" max="2" width="23.7109375" customWidth="1"/>
    <col min="3" max="3" width="35.140625" customWidth="1"/>
    <col min="4" max="4" width="92" customWidth="1"/>
    <col min="5" max="5" width="6" hidden="1" customWidth="1"/>
    <col min="6" max="6" width="9.140625" hidden="1" customWidth="1"/>
  </cols>
  <sheetData>
    <row r="2" spans="2:6" ht="23.25" x14ac:dyDescent="0.35">
      <c r="B2" s="11" t="s">
        <v>77</v>
      </c>
      <c r="C2" s="11"/>
    </row>
    <row r="3" spans="2:6" ht="23.25" x14ac:dyDescent="0.35">
      <c r="B3" s="11"/>
      <c r="C3" s="11"/>
    </row>
    <row r="4" spans="2:6" ht="39.75" customHeight="1" x14ac:dyDescent="0.25">
      <c r="B4" s="17" t="s">
        <v>78</v>
      </c>
      <c r="C4" s="17" t="s">
        <v>79</v>
      </c>
      <c r="D4" s="17" t="s">
        <v>92</v>
      </c>
    </row>
    <row r="5" spans="2:6" ht="30" x14ac:dyDescent="0.25">
      <c r="B5" s="1" t="s">
        <v>0</v>
      </c>
      <c r="C5" s="12" t="s">
        <v>80</v>
      </c>
      <c r="D5" s="15"/>
      <c r="E5">
        <f>IF(D5&lt;&gt;"",1,0)</f>
        <v>0</v>
      </c>
    </row>
    <row r="6" spans="2:6" ht="45" x14ac:dyDescent="0.25">
      <c r="B6" s="1" t="s">
        <v>1</v>
      </c>
      <c r="C6" s="33" t="s">
        <v>110</v>
      </c>
      <c r="D6" s="15"/>
      <c r="E6">
        <f t="shared" ref="E6:E22" si="0">IF(D6&lt;&gt;"",1,0)</f>
        <v>0</v>
      </c>
    </row>
    <row r="7" spans="2:6" x14ac:dyDescent="0.25">
      <c r="B7" s="1" t="s">
        <v>8</v>
      </c>
      <c r="C7" s="12" t="s">
        <v>81</v>
      </c>
      <c r="D7" s="15"/>
      <c r="E7">
        <f t="shared" si="0"/>
        <v>0</v>
      </c>
    </row>
    <row r="8" spans="2:6" x14ac:dyDescent="0.25">
      <c r="B8" s="1" t="s">
        <v>9</v>
      </c>
      <c r="C8" s="12" t="s">
        <v>82</v>
      </c>
      <c r="D8" s="16"/>
      <c r="E8">
        <f t="shared" si="0"/>
        <v>0</v>
      </c>
    </row>
    <row r="9" spans="2:6" ht="75" x14ac:dyDescent="0.25">
      <c r="B9" s="1" t="s">
        <v>91</v>
      </c>
      <c r="C9" s="19" t="s">
        <v>84</v>
      </c>
      <c r="D9" s="15"/>
      <c r="E9">
        <f t="shared" si="0"/>
        <v>0</v>
      </c>
    </row>
    <row r="10" spans="2:6" ht="30" customHeight="1" x14ac:dyDescent="0.25">
      <c r="B10" s="34" t="s">
        <v>90</v>
      </c>
      <c r="C10" s="33" t="s">
        <v>93</v>
      </c>
      <c r="D10" s="15"/>
      <c r="E10">
        <f t="shared" si="0"/>
        <v>0</v>
      </c>
    </row>
    <row r="11" spans="2:6" x14ac:dyDescent="0.25">
      <c r="B11" s="35"/>
      <c r="C11" s="33" t="s">
        <v>94</v>
      </c>
      <c r="D11" s="15"/>
      <c r="E11">
        <f t="shared" si="0"/>
        <v>0</v>
      </c>
    </row>
    <row r="12" spans="2:6" x14ac:dyDescent="0.25">
      <c r="B12" s="35"/>
      <c r="C12" s="33" t="s">
        <v>95</v>
      </c>
      <c r="D12" s="15"/>
      <c r="E12">
        <f t="shared" si="0"/>
        <v>0</v>
      </c>
    </row>
    <row r="13" spans="2:6" x14ac:dyDescent="0.25">
      <c r="B13" s="36"/>
      <c r="C13" s="33" t="s">
        <v>108</v>
      </c>
      <c r="D13" s="37" t="str">
        <f>IF(SUM(E10:E12)=3,DATE(D12,D11,D10),"Uzupełnij pola dotyczące daty")</f>
        <v>Uzupełnij pola dotyczące daty</v>
      </c>
    </row>
    <row r="14" spans="2:6" ht="45" x14ac:dyDescent="0.25">
      <c r="B14" s="1" t="s">
        <v>75</v>
      </c>
      <c r="C14" s="12" t="s">
        <v>84</v>
      </c>
      <c r="D14" s="15"/>
      <c r="E14">
        <f t="shared" si="0"/>
        <v>0</v>
      </c>
    </row>
    <row r="15" spans="2:6" ht="30" x14ac:dyDescent="0.25">
      <c r="B15" s="1" t="s">
        <v>76</v>
      </c>
      <c r="C15" s="12" t="s">
        <v>84</v>
      </c>
      <c r="D15" s="15"/>
      <c r="E15">
        <f t="shared" si="0"/>
        <v>0</v>
      </c>
    </row>
    <row r="16" spans="2:6" ht="30" x14ac:dyDescent="0.25">
      <c r="B16" s="1" t="s">
        <v>11</v>
      </c>
      <c r="C16" s="23" t="s">
        <v>83</v>
      </c>
      <c r="D16" s="15"/>
      <c r="E16">
        <f t="shared" si="0"/>
        <v>0</v>
      </c>
      <c r="F16">
        <f>IF(D16&lt;=250,1,0)</f>
        <v>1</v>
      </c>
    </row>
    <row r="17" spans="2:6" x14ac:dyDescent="0.25">
      <c r="B17" s="1" t="s">
        <v>4</v>
      </c>
      <c r="C17" s="24"/>
      <c r="D17" s="38" t="str">
        <f>IF(D16&lt;&gt;"",IF(D16&lt;10,Założenia!D11,IF(D16&lt;50,Założenia!D12,IF(D16&lt;=250,Założenia!D13,"Firma jest za duża, aby mogła wziąć udział w projekcie"))),"Uzupełnij powyższe pole")</f>
        <v>Uzupełnij powyższe pole</v>
      </c>
    </row>
    <row r="18" spans="2:6" ht="135" x14ac:dyDescent="0.25">
      <c r="B18" s="1" t="s">
        <v>109</v>
      </c>
      <c r="C18" s="12" t="s">
        <v>84</v>
      </c>
      <c r="D18" s="15"/>
      <c r="E18">
        <f t="shared" si="0"/>
        <v>0</v>
      </c>
      <c r="F18">
        <f>IF(D18="Tak",1,0)</f>
        <v>0</v>
      </c>
    </row>
    <row r="19" spans="2:6" ht="33.75" customHeight="1" x14ac:dyDescent="0.25">
      <c r="B19" s="20" t="s">
        <v>88</v>
      </c>
      <c r="C19" s="21"/>
      <c r="D19" s="22"/>
    </row>
    <row r="20" spans="2:6" x14ac:dyDescent="0.25">
      <c r="B20" s="1" t="s">
        <v>5</v>
      </c>
      <c r="C20" s="12" t="s">
        <v>84</v>
      </c>
      <c r="D20" s="15"/>
      <c r="E20">
        <f t="shared" si="0"/>
        <v>0</v>
      </c>
    </row>
    <row r="21" spans="2:6" ht="60" x14ac:dyDescent="0.25">
      <c r="B21" s="1" t="s">
        <v>86</v>
      </c>
      <c r="C21" s="12" t="s">
        <v>84</v>
      </c>
      <c r="D21" s="15"/>
      <c r="E21">
        <f t="shared" si="0"/>
        <v>0</v>
      </c>
    </row>
    <row r="22" spans="2:6" ht="45" x14ac:dyDescent="0.25">
      <c r="B22" s="13" t="s">
        <v>87</v>
      </c>
      <c r="C22" s="14" t="s">
        <v>84</v>
      </c>
      <c r="D22" s="15"/>
      <c r="E22">
        <f t="shared" si="0"/>
        <v>0</v>
      </c>
    </row>
    <row r="24" spans="2:6" ht="34.5" customHeight="1" x14ac:dyDescent="0.25">
      <c r="B24" s="25" t="s">
        <v>89</v>
      </c>
      <c r="C24" s="26"/>
      <c r="D24" s="18" t="str">
        <f>IF(E24&lt;15,"Ankieta niekompletna. Uzupełnij brakujące pola","Ankieta kompletna")</f>
        <v>Ankieta niekompletna. Uzupełnij brakujące pola</v>
      </c>
      <c r="E24">
        <f>SUM(E5:E22)</f>
        <v>0</v>
      </c>
    </row>
    <row r="25" spans="2:6" ht="34.5" customHeight="1" x14ac:dyDescent="0.25">
      <c r="B25" s="25" t="s">
        <v>85</v>
      </c>
      <c r="C25" s="26"/>
      <c r="D25" s="18" t="str">
        <f>IF(D24="Ankieta kompletna",IF(SUM(F16,F18,E24)=17,"Przedsiębiorstwo może wziąć udział w naborze do projektu","Przedsiębiorstwo nie może wziąć udziału w naborze do projektu"),"")</f>
        <v/>
      </c>
    </row>
  </sheetData>
  <sheetProtection password="CCF0" sheet="1" objects="1" scenarios="1"/>
  <mergeCells count="5">
    <mergeCell ref="B19:D19"/>
    <mergeCell ref="C16:C17"/>
    <mergeCell ref="B24:C24"/>
    <mergeCell ref="B25:C25"/>
    <mergeCell ref="B10:B13"/>
  </mergeCells>
  <dataValidations count="1">
    <dataValidation type="textLength" allowBlank="1" showInputMessage="1" showErrorMessage="1" sqref="D6">
      <formula1>10</formula1>
      <formula2>10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Założenia!$C$34:$C$50</xm:f>
          </x14:formula1>
          <xm:sqref>D14</xm:sqref>
        </x14:dataValidation>
        <x14:dataValidation type="list" allowBlank="1" showInputMessage="1" showErrorMessage="1">
          <x14:formula1>
            <xm:f>Założenia!$D$15:$D$18</xm:f>
          </x14:formula1>
          <xm:sqref>D15</xm:sqref>
        </x14:dataValidation>
        <x14:dataValidation type="list" allowBlank="1" showInputMessage="1" showErrorMessage="1">
          <x14:formula1>
            <xm:f>Założenia!$C$52:$C$53</xm:f>
          </x14:formula1>
          <xm:sqref>D18 D21 D9</xm:sqref>
        </x14:dataValidation>
        <x14:dataValidation type="list" allowBlank="1" showInputMessage="1" showErrorMessage="1">
          <x14:formula1>
            <xm:f>Założenia!$D$22:$D$23</xm:f>
          </x14:formula1>
          <xm:sqref>D20</xm:sqref>
        </x14:dataValidation>
        <x14:dataValidation type="list" allowBlank="1" showInputMessage="1" showErrorMessage="1">
          <x14:formula1>
            <xm:f>Założenia!$D$25:$D$27</xm:f>
          </x14:formula1>
          <xm:sqref>D22</xm:sqref>
        </x14:dataValidation>
        <x14:dataValidation type="list" allowBlank="1" showInputMessage="1" showErrorMessage="1">
          <x14:formula1>
            <xm:f>Założenia!$C$57:$C$87</xm:f>
          </x14:formula1>
          <xm:sqref>D10</xm:sqref>
        </x14:dataValidation>
        <x14:dataValidation type="list" allowBlank="1" showInputMessage="1" showErrorMessage="1">
          <x14:formula1>
            <xm:f>Założenia!$C$57:$C$68</xm:f>
          </x14:formula1>
          <xm:sqref>D11</xm:sqref>
        </x14:dataValidation>
        <x14:dataValidation type="list" allowBlank="1" showInputMessage="1" showErrorMessage="1">
          <x14:formula1>
            <xm:f>Założenia!$E$57:$E$59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87"/>
  <sheetViews>
    <sheetView showGridLines="0" topLeftCell="A54" workbookViewId="0">
      <selection activeCell="E60" sqref="E60"/>
    </sheetView>
  </sheetViews>
  <sheetFormatPr defaultRowHeight="15" x14ac:dyDescent="0.25"/>
  <cols>
    <col min="3" max="3" width="25.5703125" bestFit="1" customWidth="1"/>
    <col min="4" max="4" width="36.28515625" customWidth="1"/>
    <col min="5" max="5" width="13.5703125" bestFit="1" customWidth="1"/>
    <col min="6" max="6" width="22" bestFit="1" customWidth="1"/>
  </cols>
  <sheetData>
    <row r="4" spans="3:6" ht="22.5" customHeight="1" x14ac:dyDescent="0.25">
      <c r="C4" s="3" t="s">
        <v>10</v>
      </c>
      <c r="D4" s="3" t="s">
        <v>11</v>
      </c>
      <c r="E4" s="3" t="s">
        <v>12</v>
      </c>
      <c r="F4" s="3" t="s">
        <v>13</v>
      </c>
    </row>
    <row r="5" spans="3:6" x14ac:dyDescent="0.25">
      <c r="C5" s="2" t="s">
        <v>14</v>
      </c>
      <c r="D5" s="4" t="s">
        <v>15</v>
      </c>
      <c r="E5" s="4" t="s">
        <v>16</v>
      </c>
      <c r="F5" s="4" t="s">
        <v>17</v>
      </c>
    </row>
    <row r="6" spans="3:6" x14ac:dyDescent="0.25">
      <c r="C6" s="2" t="s">
        <v>18</v>
      </c>
      <c r="D6" s="4" t="s">
        <v>19</v>
      </c>
      <c r="E6" s="4" t="s">
        <v>20</v>
      </c>
      <c r="F6" s="4" t="s">
        <v>21</v>
      </c>
    </row>
    <row r="7" spans="3:6" x14ac:dyDescent="0.25">
      <c r="C7" s="2" t="s">
        <v>22</v>
      </c>
      <c r="D7" s="4" t="s">
        <v>23</v>
      </c>
      <c r="E7" s="4" t="s">
        <v>24</v>
      </c>
      <c r="F7" s="4" t="s">
        <v>25</v>
      </c>
    </row>
    <row r="10" spans="3:6" x14ac:dyDescent="0.25">
      <c r="C10" s="28" t="s">
        <v>26</v>
      </c>
      <c r="D10" s="29"/>
      <c r="E10" s="5" t="s">
        <v>27</v>
      </c>
      <c r="F10" s="5" t="s">
        <v>28</v>
      </c>
    </row>
    <row r="11" spans="3:6" x14ac:dyDescent="0.25">
      <c r="C11" s="30" t="s">
        <v>3</v>
      </c>
      <c r="D11" s="6" t="s">
        <v>29</v>
      </c>
      <c r="E11" s="7">
        <v>5</v>
      </c>
      <c r="F11" s="7" t="e">
        <f>COUNTIF(#REF!,Założenia!D11)</f>
        <v>#REF!</v>
      </c>
    </row>
    <row r="12" spans="3:6" x14ac:dyDescent="0.25">
      <c r="C12" s="31"/>
      <c r="D12" s="6" t="s">
        <v>30</v>
      </c>
      <c r="E12" s="7">
        <v>5</v>
      </c>
      <c r="F12" s="7" t="e">
        <f>COUNTIF(#REF!,Założenia!D12)</f>
        <v>#REF!</v>
      </c>
    </row>
    <row r="13" spans="3:6" x14ac:dyDescent="0.25">
      <c r="C13" s="32"/>
      <c r="D13" s="6" t="s">
        <v>31</v>
      </c>
      <c r="E13" s="7">
        <v>6</v>
      </c>
      <c r="F13" s="7" t="e">
        <f>COUNTIF(#REF!,Założenia!D13)</f>
        <v>#REF!</v>
      </c>
    </row>
    <row r="14" spans="3:6" x14ac:dyDescent="0.25">
      <c r="C14" s="8" t="s">
        <v>32</v>
      </c>
      <c r="D14" s="6" t="s">
        <v>33</v>
      </c>
      <c r="E14" s="7">
        <v>1</v>
      </c>
      <c r="F14" s="7" t="str">
        <f>IF(COUNTIF(F34:F50,"Tak")=16,"Tak","Nie")</f>
        <v>Nie</v>
      </c>
    </row>
    <row r="15" spans="3:6" x14ac:dyDescent="0.25">
      <c r="C15" s="30" t="s">
        <v>2</v>
      </c>
      <c r="D15" s="6" t="s">
        <v>34</v>
      </c>
      <c r="E15" s="7" t="s">
        <v>35</v>
      </c>
      <c r="F15" s="7" t="e">
        <f>COUNTIF(#REF!,Założenia!D15)</f>
        <v>#REF!</v>
      </c>
    </row>
    <row r="16" spans="3:6" x14ac:dyDescent="0.25">
      <c r="C16" s="31"/>
      <c r="D16" s="6" t="s">
        <v>36</v>
      </c>
      <c r="E16" s="7" t="s">
        <v>35</v>
      </c>
      <c r="F16" s="7" t="e">
        <f>COUNTIF(#REF!,Założenia!D16)</f>
        <v>#REF!</v>
      </c>
    </row>
    <row r="17" spans="3:6" x14ac:dyDescent="0.25">
      <c r="C17" s="31"/>
      <c r="D17" s="6" t="s">
        <v>37</v>
      </c>
      <c r="E17" s="7" t="s">
        <v>35</v>
      </c>
      <c r="F17" s="7" t="e">
        <f>COUNTIF(#REF!,Założenia!D17)</f>
        <v>#REF!</v>
      </c>
    </row>
    <row r="18" spans="3:6" x14ac:dyDescent="0.25">
      <c r="C18" s="32"/>
      <c r="D18" s="6" t="s">
        <v>38</v>
      </c>
      <c r="E18" s="7" t="s">
        <v>35</v>
      </c>
      <c r="F18" s="7" t="e">
        <f>COUNTIF(#REF!,Założenia!D18)</f>
        <v>#REF!</v>
      </c>
    </row>
    <row r="20" spans="3:6" x14ac:dyDescent="0.25">
      <c r="C20" s="28" t="s">
        <v>39</v>
      </c>
      <c r="D20" s="29"/>
      <c r="E20" s="5" t="s">
        <v>27</v>
      </c>
      <c r="F20" s="5" t="s">
        <v>28</v>
      </c>
    </row>
    <row r="21" spans="3:6" ht="30" x14ac:dyDescent="0.25">
      <c r="C21" s="9" t="s">
        <v>40</v>
      </c>
      <c r="D21" s="6" t="s">
        <v>41</v>
      </c>
      <c r="E21" s="7" t="s">
        <v>42</v>
      </c>
      <c r="F21" s="7" t="e">
        <f>COUNTIF(#REF!,"Tak")</f>
        <v>#REF!</v>
      </c>
    </row>
    <row r="22" spans="3:6" ht="17.25" customHeight="1" x14ac:dyDescent="0.25">
      <c r="C22" s="30" t="s">
        <v>5</v>
      </c>
      <c r="D22" s="6" t="s">
        <v>43</v>
      </c>
      <c r="E22" s="7">
        <v>8</v>
      </c>
      <c r="F22" s="7" t="e">
        <f>COUNTIF(#REF!,Założenia!D22)</f>
        <v>#REF!</v>
      </c>
    </row>
    <row r="23" spans="3:6" ht="17.25" customHeight="1" x14ac:dyDescent="0.25">
      <c r="C23" s="31"/>
      <c r="D23" s="6" t="s">
        <v>44</v>
      </c>
      <c r="E23" s="7">
        <v>8</v>
      </c>
      <c r="F23" s="7" t="e">
        <f>COUNTIF(#REF!,Założenia!D23)</f>
        <v>#REF!</v>
      </c>
    </row>
    <row r="24" spans="3:6" ht="30" x14ac:dyDescent="0.25">
      <c r="C24" s="9" t="s">
        <v>6</v>
      </c>
      <c r="D24" s="10">
        <v>0.2</v>
      </c>
      <c r="E24" s="7">
        <f>16*0.2</f>
        <v>3.2</v>
      </c>
      <c r="F24" s="7" t="e">
        <f>COUNTIF(#REF!,"Tak")</f>
        <v>#REF!</v>
      </c>
    </row>
    <row r="25" spans="3:6" ht="17.25" customHeight="1" x14ac:dyDescent="0.25">
      <c r="C25" s="27" t="s">
        <v>7</v>
      </c>
      <c r="D25" s="6" t="s">
        <v>45</v>
      </c>
      <c r="E25" s="7" t="s">
        <v>35</v>
      </c>
      <c r="F25" s="7" t="e">
        <f>COUNTIF(#REF!,Założenia!D25)</f>
        <v>#REF!</v>
      </c>
    </row>
    <row r="26" spans="3:6" ht="17.25" customHeight="1" x14ac:dyDescent="0.25">
      <c r="C26" s="27"/>
      <c r="D26" s="6" t="s">
        <v>46</v>
      </c>
      <c r="E26" s="7" t="s">
        <v>35</v>
      </c>
      <c r="F26" s="7" t="e">
        <f>COUNTIF(#REF!,Założenia!D26)</f>
        <v>#REF!</v>
      </c>
    </row>
    <row r="27" spans="3:6" ht="17.25" customHeight="1" x14ac:dyDescent="0.25">
      <c r="C27" s="27"/>
      <c r="D27" s="6" t="s">
        <v>47</v>
      </c>
      <c r="E27" s="7" t="s">
        <v>35</v>
      </c>
      <c r="F27" s="7" t="e">
        <f>COUNTIF(#REF!,Założenia!D27)</f>
        <v>#REF!</v>
      </c>
    </row>
    <row r="28" spans="3:6" x14ac:dyDescent="0.25">
      <c r="C28" s="27" t="s">
        <v>48</v>
      </c>
      <c r="D28" s="6" t="s">
        <v>49</v>
      </c>
      <c r="E28" s="7" t="s">
        <v>50</v>
      </c>
      <c r="F28" s="7" t="s">
        <v>51</v>
      </c>
    </row>
    <row r="29" spans="3:6" x14ac:dyDescent="0.25">
      <c r="C29" s="27"/>
      <c r="D29" s="6" t="s">
        <v>52</v>
      </c>
      <c r="E29" s="7" t="s">
        <v>50</v>
      </c>
      <c r="F29" s="7" t="s">
        <v>51</v>
      </c>
    </row>
    <row r="30" spans="3:6" x14ac:dyDescent="0.25">
      <c r="C30" s="27"/>
      <c r="D30" s="6" t="s">
        <v>53</v>
      </c>
      <c r="E30" s="7" t="s">
        <v>50</v>
      </c>
      <c r="F30" s="7" t="s">
        <v>51</v>
      </c>
    </row>
    <row r="33" spans="3:6" x14ac:dyDescent="0.25">
      <c r="C33" s="5" t="s">
        <v>54</v>
      </c>
      <c r="D33" s="5" t="s">
        <v>55</v>
      </c>
      <c r="E33" s="5" t="s">
        <v>28</v>
      </c>
      <c r="F33" s="5" t="s">
        <v>56</v>
      </c>
    </row>
    <row r="34" spans="3:6" x14ac:dyDescent="0.25">
      <c r="C34" s="4" t="s">
        <v>57</v>
      </c>
      <c r="D34" s="4">
        <v>1</v>
      </c>
      <c r="E34" s="4" t="e">
        <f>COUNTIF(#REF!,Założenia!C34)</f>
        <v>#REF!</v>
      </c>
      <c r="F34" s="4" t="e">
        <f>IF(E34&gt;0,"Tak","Nie")</f>
        <v>#REF!</v>
      </c>
    </row>
    <row r="35" spans="3:6" x14ac:dyDescent="0.25">
      <c r="C35" s="4" t="s">
        <v>58</v>
      </c>
      <c r="D35" s="4">
        <v>1</v>
      </c>
      <c r="E35" s="4" t="e">
        <f>COUNTIF(#REF!,Założenia!C35)</f>
        <v>#REF!</v>
      </c>
      <c r="F35" s="4" t="e">
        <f t="shared" ref="F35:F50" si="0">IF(E35&gt;0,"Tak","Nie")</f>
        <v>#REF!</v>
      </c>
    </row>
    <row r="36" spans="3:6" x14ac:dyDescent="0.25">
      <c r="C36" s="4" t="s">
        <v>59</v>
      </c>
      <c r="D36" s="4">
        <v>1</v>
      </c>
      <c r="E36" s="4" t="e">
        <f>COUNTIF(#REF!,Założenia!C36)</f>
        <v>#REF!</v>
      </c>
      <c r="F36" s="4" t="e">
        <f t="shared" si="0"/>
        <v>#REF!</v>
      </c>
    </row>
    <row r="37" spans="3:6" x14ac:dyDescent="0.25">
      <c r="C37" s="4" t="s">
        <v>59</v>
      </c>
      <c r="D37" s="4">
        <v>1</v>
      </c>
      <c r="E37" s="4" t="e">
        <f>COUNTIF(#REF!,Założenia!C37)</f>
        <v>#REF!</v>
      </c>
      <c r="F37" s="4" t="e">
        <f t="shared" si="0"/>
        <v>#REF!</v>
      </c>
    </row>
    <row r="38" spans="3:6" x14ac:dyDescent="0.25">
      <c r="C38" s="4" t="s">
        <v>60</v>
      </c>
      <c r="D38" s="4">
        <v>1</v>
      </c>
      <c r="E38" s="4" t="e">
        <f>COUNTIF(#REF!,Założenia!C38)</f>
        <v>#REF!</v>
      </c>
      <c r="F38" s="4" t="e">
        <f t="shared" si="0"/>
        <v>#REF!</v>
      </c>
    </row>
    <row r="39" spans="3:6" x14ac:dyDescent="0.25">
      <c r="C39" s="4" t="s">
        <v>61</v>
      </c>
      <c r="D39" s="4">
        <v>1</v>
      </c>
      <c r="E39" s="4" t="e">
        <f>COUNTIF(#REF!,Założenia!C39)</f>
        <v>#REF!</v>
      </c>
      <c r="F39" s="4" t="e">
        <f t="shared" si="0"/>
        <v>#REF!</v>
      </c>
    </row>
    <row r="40" spans="3:6" x14ac:dyDescent="0.25">
      <c r="C40" s="4" t="s">
        <v>62</v>
      </c>
      <c r="D40" s="4">
        <v>1</v>
      </c>
      <c r="E40" s="4" t="e">
        <f>COUNTIF(#REF!,Założenia!C40)</f>
        <v>#REF!</v>
      </c>
      <c r="F40" s="4" t="e">
        <f t="shared" si="0"/>
        <v>#REF!</v>
      </c>
    </row>
    <row r="41" spans="3:6" x14ac:dyDescent="0.25">
      <c r="C41" s="4" t="s">
        <v>63</v>
      </c>
      <c r="D41" s="4">
        <v>1</v>
      </c>
      <c r="E41" s="4" t="e">
        <f>COUNTIF(#REF!,Założenia!C41)</f>
        <v>#REF!</v>
      </c>
      <c r="F41" s="4" t="e">
        <f t="shared" si="0"/>
        <v>#REF!</v>
      </c>
    </row>
    <row r="42" spans="3:6" x14ac:dyDescent="0.25">
      <c r="C42" s="4" t="s">
        <v>64</v>
      </c>
      <c r="D42" s="4">
        <v>1</v>
      </c>
      <c r="E42" s="4" t="e">
        <f>COUNTIF(#REF!,Założenia!C42)</f>
        <v>#REF!</v>
      </c>
      <c r="F42" s="4" t="e">
        <f t="shared" si="0"/>
        <v>#REF!</v>
      </c>
    </row>
    <row r="43" spans="3:6" x14ac:dyDescent="0.25">
      <c r="C43" s="4" t="s">
        <v>65</v>
      </c>
      <c r="D43" s="4">
        <v>1</v>
      </c>
      <c r="E43" s="4" t="e">
        <f>COUNTIF(#REF!,Założenia!C43)</f>
        <v>#REF!</v>
      </c>
      <c r="F43" s="4" t="e">
        <f t="shared" si="0"/>
        <v>#REF!</v>
      </c>
    </row>
    <row r="44" spans="3:6" x14ac:dyDescent="0.25">
      <c r="C44" s="4" t="s">
        <v>66</v>
      </c>
      <c r="D44" s="4">
        <v>1</v>
      </c>
      <c r="E44" s="4" t="e">
        <f>COUNTIF(#REF!,Założenia!C44)</f>
        <v>#REF!</v>
      </c>
      <c r="F44" s="4" t="e">
        <f t="shared" si="0"/>
        <v>#REF!</v>
      </c>
    </row>
    <row r="45" spans="3:6" x14ac:dyDescent="0.25">
      <c r="C45" s="4" t="s">
        <v>67</v>
      </c>
      <c r="D45" s="4">
        <v>1</v>
      </c>
      <c r="E45" s="4" t="e">
        <f>COUNTIF(#REF!,Założenia!C45)</f>
        <v>#REF!</v>
      </c>
      <c r="F45" s="4" t="e">
        <f t="shared" si="0"/>
        <v>#REF!</v>
      </c>
    </row>
    <row r="46" spans="3:6" x14ac:dyDescent="0.25">
      <c r="C46" s="4" t="s">
        <v>68</v>
      </c>
      <c r="D46" s="4">
        <v>1</v>
      </c>
      <c r="E46" s="4" t="e">
        <f>COUNTIF(#REF!,Założenia!C46)</f>
        <v>#REF!</v>
      </c>
      <c r="F46" s="4" t="e">
        <f t="shared" si="0"/>
        <v>#REF!</v>
      </c>
    </row>
    <row r="47" spans="3:6" x14ac:dyDescent="0.25">
      <c r="C47" s="4" t="s">
        <v>69</v>
      </c>
      <c r="D47" s="4">
        <v>1</v>
      </c>
      <c r="E47" s="4" t="e">
        <f>COUNTIF(#REF!,Założenia!C47)</f>
        <v>#REF!</v>
      </c>
      <c r="F47" s="4" t="e">
        <f t="shared" si="0"/>
        <v>#REF!</v>
      </c>
    </row>
    <row r="48" spans="3:6" x14ac:dyDescent="0.25">
      <c r="C48" s="4" t="s">
        <v>70</v>
      </c>
      <c r="D48" s="4">
        <v>1</v>
      </c>
      <c r="E48" s="4" t="e">
        <f>COUNTIF(#REF!,Założenia!C48)</f>
        <v>#REF!</v>
      </c>
      <c r="F48" s="4" t="e">
        <f t="shared" si="0"/>
        <v>#REF!</v>
      </c>
    </row>
    <row r="49" spans="3:6" x14ac:dyDescent="0.25">
      <c r="C49" s="4" t="s">
        <v>71</v>
      </c>
      <c r="D49" s="4">
        <v>1</v>
      </c>
      <c r="E49" s="4" t="e">
        <f>COUNTIF(#REF!,Założenia!C49)</f>
        <v>#REF!</v>
      </c>
      <c r="F49" s="4" t="e">
        <f t="shared" si="0"/>
        <v>#REF!</v>
      </c>
    </row>
    <row r="50" spans="3:6" x14ac:dyDescent="0.25">
      <c r="C50" s="4" t="s">
        <v>72</v>
      </c>
      <c r="D50" s="4">
        <v>1</v>
      </c>
      <c r="E50" s="4" t="e">
        <f>COUNTIF(#REF!,Założenia!C50)</f>
        <v>#REF!</v>
      </c>
      <c r="F50" s="4" t="e">
        <f t="shared" si="0"/>
        <v>#REF!</v>
      </c>
    </row>
    <row r="52" spans="3:6" x14ac:dyDescent="0.25">
      <c r="C52" s="4" t="s">
        <v>73</v>
      </c>
    </row>
    <row r="53" spans="3:6" x14ac:dyDescent="0.25">
      <c r="C53" s="4" t="s">
        <v>74</v>
      </c>
    </row>
    <row r="57" spans="3:6" x14ac:dyDescent="0.25">
      <c r="C57">
        <v>1</v>
      </c>
      <c r="D57" t="s">
        <v>96</v>
      </c>
      <c r="E57">
        <v>2021</v>
      </c>
    </row>
    <row r="58" spans="3:6" x14ac:dyDescent="0.25">
      <c r="C58">
        <v>2</v>
      </c>
      <c r="D58" t="s">
        <v>97</v>
      </c>
      <c r="E58">
        <v>2022</v>
      </c>
    </row>
    <row r="59" spans="3:6" x14ac:dyDescent="0.25">
      <c r="C59">
        <v>3</v>
      </c>
      <c r="D59" t="s">
        <v>98</v>
      </c>
      <c r="E59">
        <v>2023</v>
      </c>
    </row>
    <row r="60" spans="3:6" x14ac:dyDescent="0.25">
      <c r="C60">
        <v>4</v>
      </c>
      <c r="D60" t="s">
        <v>99</v>
      </c>
    </row>
    <row r="61" spans="3:6" x14ac:dyDescent="0.25">
      <c r="C61">
        <v>5</v>
      </c>
      <c r="D61" t="s">
        <v>100</v>
      </c>
    </row>
    <row r="62" spans="3:6" x14ac:dyDescent="0.25">
      <c r="C62">
        <v>6</v>
      </c>
      <c r="D62" t="s">
        <v>101</v>
      </c>
    </row>
    <row r="63" spans="3:6" x14ac:dyDescent="0.25">
      <c r="C63">
        <v>7</v>
      </c>
      <c r="D63" t="s">
        <v>102</v>
      </c>
    </row>
    <row r="64" spans="3:6" x14ac:dyDescent="0.25">
      <c r="C64">
        <v>8</v>
      </c>
      <c r="D64" t="s">
        <v>103</v>
      </c>
    </row>
    <row r="65" spans="3:4" x14ac:dyDescent="0.25">
      <c r="C65">
        <v>9</v>
      </c>
      <c r="D65" t="s">
        <v>104</v>
      </c>
    </row>
    <row r="66" spans="3:4" x14ac:dyDescent="0.25">
      <c r="C66">
        <v>10</v>
      </c>
      <c r="D66" t="s">
        <v>105</v>
      </c>
    </row>
    <row r="67" spans="3:4" x14ac:dyDescent="0.25">
      <c r="C67">
        <v>11</v>
      </c>
      <c r="D67" t="s">
        <v>106</v>
      </c>
    </row>
    <row r="68" spans="3:4" x14ac:dyDescent="0.25">
      <c r="C68">
        <v>12</v>
      </c>
      <c r="D68" t="s">
        <v>107</v>
      </c>
    </row>
    <row r="69" spans="3:4" x14ac:dyDescent="0.25">
      <c r="C69">
        <v>13</v>
      </c>
    </row>
    <row r="70" spans="3:4" x14ac:dyDescent="0.25">
      <c r="C70">
        <v>14</v>
      </c>
    </row>
    <row r="71" spans="3:4" x14ac:dyDescent="0.25">
      <c r="C71">
        <v>15</v>
      </c>
    </row>
    <row r="72" spans="3:4" x14ac:dyDescent="0.25">
      <c r="C72">
        <v>16</v>
      </c>
    </row>
    <row r="73" spans="3:4" x14ac:dyDescent="0.25">
      <c r="C73">
        <v>17</v>
      </c>
    </row>
    <row r="74" spans="3:4" x14ac:dyDescent="0.25">
      <c r="C74">
        <v>18</v>
      </c>
    </row>
    <row r="75" spans="3:4" x14ac:dyDescent="0.25">
      <c r="C75">
        <v>19</v>
      </c>
    </row>
    <row r="76" spans="3:4" x14ac:dyDescent="0.25">
      <c r="C76">
        <v>20</v>
      </c>
    </row>
    <row r="77" spans="3:4" x14ac:dyDescent="0.25">
      <c r="C77">
        <v>21</v>
      </c>
    </row>
    <row r="78" spans="3:4" x14ac:dyDescent="0.25">
      <c r="C78">
        <v>22</v>
      </c>
    </row>
    <row r="79" spans="3:4" x14ac:dyDescent="0.25">
      <c r="C79">
        <v>23</v>
      </c>
    </row>
    <row r="80" spans="3:4" x14ac:dyDescent="0.25">
      <c r="C80">
        <v>24</v>
      </c>
    </row>
    <row r="81" spans="3:3" x14ac:dyDescent="0.25">
      <c r="C81">
        <v>25</v>
      </c>
    </row>
    <row r="82" spans="3:3" x14ac:dyDescent="0.25">
      <c r="C82">
        <v>26</v>
      </c>
    </row>
    <row r="83" spans="3:3" x14ac:dyDescent="0.25">
      <c r="C83">
        <v>27</v>
      </c>
    </row>
    <row r="84" spans="3:3" x14ac:dyDescent="0.25">
      <c r="C84">
        <v>28</v>
      </c>
    </row>
    <row r="85" spans="3:3" x14ac:dyDescent="0.25">
      <c r="C85">
        <v>29</v>
      </c>
    </row>
    <row r="86" spans="3:3" x14ac:dyDescent="0.25">
      <c r="C86">
        <v>30</v>
      </c>
    </row>
    <row r="87" spans="3:3" x14ac:dyDescent="0.25">
      <c r="C87">
        <v>31</v>
      </c>
    </row>
  </sheetData>
  <mergeCells count="7">
    <mergeCell ref="C28:C30"/>
    <mergeCell ref="C10:D10"/>
    <mergeCell ref="C11:C13"/>
    <mergeCell ref="C15:C18"/>
    <mergeCell ref="C20:D20"/>
    <mergeCell ref="C22:C23"/>
    <mergeCell ref="C25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Założenia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2021-08-06T12:23:00Z</dcterms:modified>
</cp:coreProperties>
</file>